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608" windowHeight="9276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7" l="1"/>
  <c r="G38" i="7"/>
  <c r="G26" i="7"/>
  <c r="G21" i="7"/>
  <c r="G51" i="7" l="1"/>
  <c r="G44" i="7"/>
  <c r="G42" i="7"/>
  <c r="S62" i="5" l="1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<sst xmlns="http://schemas.openxmlformats.org/spreadsheetml/2006/main" count="508" uniqueCount="247">
  <si>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</si>
  <si>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</si>
  <si>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</si>
  <si>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</si>
  <si>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</si>
  <si>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</si>
  <si>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</si>
  <si>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</si>
  <si>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</si>
  <si>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</si>
  <si>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</si>
  <si>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</si>
  <si>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</si>
  <si>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</si>
  <si>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</si>
  <si>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</si>
  <si>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</si>
  <si>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</si>
  <si>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</si>
  <si>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</si>
  <si>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</si>
  <si>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</si>
  <si>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</si>
  <si>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</si>
  <si>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</si>
  <si>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</si>
  <si>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</si>
  <si>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</si>
  <si>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</si>
  <si>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</si>
  <si>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</si>
  <si>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</si>
  <si>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</si>
  <si>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</si>
  <si>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</si>
  <si>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</si>
  <si>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</si>
  <si>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</si>
  <si>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</si>
  <si>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</si>
  <si>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</si>
  <si>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</si>
  <si>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</si>
  <si>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</si>
  <si>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</si>
  <si>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</si>
  <si>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</si>
  <si>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</si>
  <si>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</si>
  <si>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</si>
  <si>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</si>
  <si>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</si>
  <si>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</si>
  <si>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</si>
  <si>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</si>
  <si>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</si>
  <si>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</si>
  <si>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</si>
  <si>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</si>
  <si>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</si>
  <si>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</si>
  <si>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</si>
  <si>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</si>
  <si>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</si>
  <si>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</si>
  <si>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</si>
  <si>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</si>
  <si>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</si>
  <si>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</si>
  <si>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</si>
  <si>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</si>
  <si>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</si>
  <si>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</si>
  <si>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</si>
  <si>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</si>
  <si>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</si>
  <si>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</si>
  <si>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</si>
  <si>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</si>
  <si>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</si>
  <si>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</si>
  <si>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</si>
  <si>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</si>
  <si>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</si>
  <si>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</si>
  <si>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</si>
  <si>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</si>
  <si>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</si>
  <si>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</si>
  <si>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</si>
  <si>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</si>
  <si>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</si>
  <si>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</si>
  <si>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</si>
  <si>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</si>
  <si>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</si>
  <si>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</si>
  <si>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</si>
  <si>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</si>
  <si>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</si>
  <si>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</si>
  <si>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</si>
  <si>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</si>
  <si>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</si>
  <si>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</si>
  <si>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</si>
  <si>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</si>
  <si>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</si>
  <si>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</si>
  <si>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</si>
  <si>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</si>
  <si>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</si>
  <si>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</si>
  <si>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</si>
  <si>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</si>
  <si>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</si>
  <si>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</si>
  <si>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</si>
  <si>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</si>
  <si>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</si>
  <si>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</si>
  <si>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</si>
  <si>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</si>
  <si>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</si>
  <si>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</si>
  <si>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</si>
  <si>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</si>
  <si>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</si>
  <si>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</si>
  <si>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</si>
  <si>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</si>
  <si>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</si>
  <si>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</si>
  <si>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</si>
  <si>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</si>
  <si>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</si>
  <si>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</si>
  <si>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</si>
  <si>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</si>
  <si>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</si>
  <si>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</si>
  <si>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</si>
  <si>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</si>
  <si>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</si>
  <si>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</si>
  <si>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</si>
  <si>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</si>
  <si>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</si>
  <si>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</si>
  <si>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</si>
  <si>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</si>
  <si>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</si>
  <si>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</si>
  <si>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</si>
  <si>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</si>
  <si>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</si>
  <si>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</si>
  <si>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</si>
  <si>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</si>
  <si>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</si>
  <si>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</si>
  <si>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</si>
  <si>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</si>
  <si>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</si>
  <si>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</si>
  <si>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</si>
  <si>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</si>
  <si>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</si>
  <si>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</si>
  <si>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</si>
  <si>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</si>
  <si>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</si>
  <si>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</si>
  <si>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</si>
  <si>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</si>
  <si>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</si>
  <si>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</si>
  <si>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</si>
  <si>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</si>
  <si>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</si>
  <si>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</si>
  <si>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</si>
  <si>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</si>
  <si>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</si>
  <si>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</si>
  <si>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</si>
  <si>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</si>
  <si>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</si>
  <si>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</si>
  <si>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</si>
  <si>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</si>
  <si>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</si>
  <si>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</si>
  <si>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</si>
  <si>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</si>
  <si>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</si>
  <si>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</si>
  <si>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</si>
  <si>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</si>
  <si>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</si>
  <si>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</si>
  <si>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</si>
  <si>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</si>
  <si>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</si>
  <si>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</si>
  <si>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</si>
  <si>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</si>
  <si>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</si>
  <si>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</si>
  <si>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</si>
  <si>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</si>
  <si>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</si>
  <si>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</si>
  <si>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</si>
  <si>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3261    Arrendamiento Maquinaria y equipo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</si>
  <si>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</si>
  <si>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</si>
  <si>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</si>
  <si>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</si>
  <si>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</si>
  <si>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</si>
  <si>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</si>
  <si>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</si>
  <si>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</si>
  <si>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</si>
  <si>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9111    Amortización deuda interna con instituciones de credito</t>
  </si>
  <si>
    <t xml:space="preserve">    9113    Amortización Obras con Sentido</t>
  </si>
  <si>
    <t xml:space="preserve">    9211    Interes  Deuda Interna Institucional</t>
  </si>
  <si>
    <t xml:space="preserve">    9213    Interes Obras con Sentido</t>
  </si>
  <si>
    <t xml:space="preserve">    9212    Interes Deuda con instituciomnes de credito GEG</t>
  </si>
  <si>
    <t>Periodo (Enero-Marzo 2022)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</si>
  <si>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</si>
  <si>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</si>
  <si>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</si>
  <si>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</si>
  <si>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154   Canasta Basica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</si>
  <si>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</si>
  <si>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</si>
  <si>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</si>
  <si>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2961    Ref. Eq. Transporte</t>
  </si>
  <si>
    <t xml:space="preserve">    3981    Impuestos s Nómina</t>
  </si>
  <si>
    <t xml:space="preserve">    3551    Mantto Vehic</t>
  </si>
  <si>
    <t xml:space="preserve">    3441    Seg Resp Patrim</t>
  </si>
  <si>
    <t xml:space="preserve">    3341    Servicio  Capacitación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</si>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</sst>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49" fontId="0" fillId="2" borderId="11" xfId="0" applyNumberFormat="1" applyFill="1" applyBorder="1" applyAlignment="1">
      <alignment horizontal="left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0" fillId="0" borderId="11" xfId="0" applyNumberFormat="1" applyBorder="1" applyAlignment="1">
      <alignment horizontal="center"/>
    </xf>
    <xf numFmtId="39" fontId="0" fillId="0" borderId="1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171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172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" x14ac:dyDescent="0.35">
      <c r="A1" s="6" t="s">
        <v>172</v>
      </c>
      <c r="B1" s="6"/>
    </row>
    <row r="2" spans="1:20" ht="15" thickBot="1" x14ac:dyDescent="0.35"/>
    <row r="3" spans="1:20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4">
      <c r="A1" s="5" t="s">
        <v>77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35"/>
    <row r="23" spans="1:11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topLeftCell="A16" workbookViewId="0">
      <selection activeCell="B3" sqref="B3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t="s">
        <v>244</v>
      </c>
    </row>
    <row r="2" spans="2:8" x14ac:dyDescent="0.3">
      <c r="B2" t="s">
        <v>246</v>
      </c>
    </row>
    <row r="3" spans="2:8" x14ac:dyDescent="0.3">
      <c r="B3" t="s">
        <v>245</v>
      </c>
    </row>
    <row r="6" spans="2:8" ht="15" x14ac:dyDescent="0.25">
      <c r="B6" s="81" t="s">
        <v>208</v>
      </c>
      <c r="C6" s="82"/>
      <c r="D6" s="82"/>
      <c r="E6" s="82"/>
      <c r="F6" s="82"/>
      <c r="G6" s="82"/>
      <c r="H6" s="83"/>
    </row>
    <row r="7" spans="2:8" x14ac:dyDescent="0.3">
      <c r="B7" s="78" t="s">
        <v>231</v>
      </c>
      <c r="C7" s="79"/>
      <c r="D7" s="79"/>
      <c r="E7" s="79"/>
      <c r="F7" s="79"/>
      <c r="G7" s="79"/>
      <c r="H7" s="80"/>
    </row>
    <row r="8" spans="2:8" ht="15" x14ac:dyDescent="0.25">
      <c r="B8" s="75" t="s">
        <v>230</v>
      </c>
      <c r="C8" s="76"/>
      <c r="D8" s="76"/>
      <c r="E8" s="76"/>
      <c r="F8" s="76"/>
      <c r="G8" s="76"/>
      <c r="H8" s="77"/>
    </row>
    <row r="9" spans="2:8" ht="25.95" customHeight="1" x14ac:dyDescent="0.25">
      <c r="B9" s="86" t="s">
        <v>209</v>
      </c>
      <c r="C9" s="87"/>
      <c r="D9" s="87"/>
      <c r="E9" s="87"/>
      <c r="F9" s="88"/>
      <c r="G9" s="86" t="s">
        <v>210</v>
      </c>
      <c r="H9" s="88"/>
    </row>
    <row r="10" spans="2:8" ht="19.95" customHeight="1" x14ac:dyDescent="0.3">
      <c r="B10" s="67" t="s">
        <v>232</v>
      </c>
      <c r="C10" s="57"/>
      <c r="D10" s="57"/>
      <c r="E10" s="57"/>
      <c r="F10" s="58"/>
      <c r="G10" s="73">
        <v>4227765.82</v>
      </c>
      <c r="H10" s="74"/>
    </row>
    <row r="11" spans="2:8" ht="19.95" customHeight="1" x14ac:dyDescent="0.3">
      <c r="B11" s="56" t="s">
        <v>86</v>
      </c>
      <c r="C11" s="64"/>
      <c r="D11" s="64"/>
      <c r="E11" s="64"/>
      <c r="F11" s="65"/>
      <c r="G11" s="73">
        <v>21757.4</v>
      </c>
      <c r="H11" s="74"/>
    </row>
    <row r="12" spans="2:8" ht="19.95" customHeight="1" x14ac:dyDescent="0.3">
      <c r="B12" s="56" t="s">
        <v>87</v>
      </c>
      <c r="C12" s="64"/>
      <c r="D12" s="64"/>
      <c r="E12" s="64"/>
      <c r="F12" s="65"/>
      <c r="G12" s="73">
        <v>15380.82</v>
      </c>
      <c r="H12" s="74"/>
    </row>
    <row r="13" spans="2:8" ht="19.95" customHeight="1" x14ac:dyDescent="0.3">
      <c r="B13" s="56" t="s">
        <v>233</v>
      </c>
      <c r="C13" s="64"/>
      <c r="D13" s="64"/>
      <c r="E13" s="64"/>
      <c r="F13" s="65"/>
      <c r="G13" s="73">
        <v>33510.99</v>
      </c>
      <c r="H13" s="74"/>
    </row>
    <row r="14" spans="2:8" ht="19.95" customHeight="1" x14ac:dyDescent="0.3">
      <c r="B14" s="56" t="s">
        <v>90</v>
      </c>
      <c r="C14" s="64"/>
      <c r="D14" s="64"/>
      <c r="E14" s="64"/>
      <c r="F14" s="65"/>
      <c r="G14" s="73">
        <v>40869</v>
      </c>
      <c r="H14" s="74"/>
    </row>
    <row r="15" spans="2:8" ht="19.95" customHeight="1" x14ac:dyDescent="0.3">
      <c r="B15" s="56" t="s">
        <v>91</v>
      </c>
      <c r="C15" s="64"/>
      <c r="D15" s="64"/>
      <c r="E15" s="64"/>
      <c r="F15" s="65"/>
      <c r="G15" s="73">
        <v>212094.16</v>
      </c>
      <c r="H15" s="74"/>
    </row>
    <row r="16" spans="2:8" ht="19.95" customHeight="1" x14ac:dyDescent="0.3">
      <c r="B16" s="56" t="s">
        <v>93</v>
      </c>
      <c r="C16" s="64"/>
      <c r="D16" s="64"/>
      <c r="E16" s="64"/>
      <c r="F16" s="65"/>
      <c r="G16" s="73">
        <v>548271.56000000006</v>
      </c>
      <c r="H16" s="74"/>
    </row>
    <row r="17" spans="2:8" ht="19.95" customHeight="1" x14ac:dyDescent="0.3">
      <c r="B17" s="70" t="s">
        <v>235</v>
      </c>
      <c r="C17" s="64"/>
      <c r="D17" s="64"/>
      <c r="E17" s="64"/>
      <c r="F17" s="65"/>
      <c r="G17" s="73">
        <v>190639.51</v>
      </c>
      <c r="H17" s="74"/>
    </row>
    <row r="18" spans="2:8" ht="19.95" customHeight="1" x14ac:dyDescent="0.3">
      <c r="B18" s="70" t="s">
        <v>234</v>
      </c>
      <c r="C18" s="64"/>
      <c r="D18" s="64"/>
      <c r="E18" s="64"/>
      <c r="F18" s="65"/>
      <c r="G18" s="73">
        <v>170885.65</v>
      </c>
      <c r="H18" s="74"/>
    </row>
    <row r="19" spans="2:8" ht="19.95" customHeight="1" x14ac:dyDescent="0.3">
      <c r="B19" s="70" t="s">
        <v>97</v>
      </c>
      <c r="C19" s="64"/>
      <c r="D19" s="64"/>
      <c r="E19" s="64"/>
      <c r="F19" s="65"/>
      <c r="G19" s="73">
        <v>2503.5500000000002</v>
      </c>
      <c r="H19" s="74"/>
    </row>
    <row r="20" spans="2:8" ht="19.95" customHeight="1" x14ac:dyDescent="0.3">
      <c r="B20" s="63" t="s">
        <v>98</v>
      </c>
      <c r="C20" s="61"/>
      <c r="D20" s="61"/>
      <c r="E20" s="61"/>
      <c r="F20" s="62"/>
      <c r="G20" s="73">
        <v>6510.69</v>
      </c>
      <c r="H20" s="74"/>
    </row>
    <row r="21" spans="2:8" ht="19.95" customHeight="1" x14ac:dyDescent="0.3">
      <c r="B21" s="56" t="s">
        <v>211</v>
      </c>
      <c r="C21" s="64"/>
      <c r="D21" s="64"/>
      <c r="E21" s="64"/>
      <c r="F21" s="65"/>
      <c r="G21" s="71">
        <f>SUM(G10:H20)</f>
        <v>5470189.1500000022</v>
      </c>
      <c r="H21" s="72"/>
    </row>
    <row r="22" spans="2:8" ht="19.95" customHeight="1" x14ac:dyDescent="0.3">
      <c r="B22" s="66" t="s">
        <v>236</v>
      </c>
      <c r="C22" s="59"/>
      <c r="D22" s="59"/>
      <c r="E22" s="59"/>
      <c r="F22" s="60"/>
      <c r="G22" s="73">
        <v>56554.32</v>
      </c>
      <c r="H22" s="74"/>
    </row>
    <row r="23" spans="2:8" ht="19.95" customHeight="1" x14ac:dyDescent="0.3">
      <c r="B23" s="56" t="s">
        <v>237</v>
      </c>
      <c r="C23" s="64"/>
      <c r="D23" s="64"/>
      <c r="E23" s="64"/>
      <c r="F23" s="65"/>
      <c r="G23" s="73">
        <v>854906.48</v>
      </c>
      <c r="H23" s="74"/>
    </row>
    <row r="24" spans="2:8" ht="19.95" customHeight="1" x14ac:dyDescent="0.3">
      <c r="B24" s="56" t="s">
        <v>238</v>
      </c>
      <c r="C24" s="64"/>
      <c r="D24" s="64"/>
      <c r="E24" s="64"/>
      <c r="F24" s="65"/>
      <c r="G24" s="73">
        <v>4286759.12</v>
      </c>
      <c r="H24" s="74"/>
    </row>
    <row r="25" spans="2:8" ht="19.95" customHeight="1" x14ac:dyDescent="0.3">
      <c r="B25" s="56" t="s">
        <v>239</v>
      </c>
      <c r="C25" s="64"/>
      <c r="D25" s="64"/>
      <c r="E25" s="64"/>
      <c r="F25" s="65"/>
      <c r="G25" s="73">
        <v>14301.4</v>
      </c>
      <c r="H25" s="74"/>
    </row>
    <row r="26" spans="2:8" ht="19.95" customHeight="1" x14ac:dyDescent="0.3">
      <c r="B26" s="63" t="s">
        <v>212</v>
      </c>
      <c r="C26" s="61"/>
      <c r="D26" s="61"/>
      <c r="E26" s="61"/>
      <c r="F26" s="62"/>
      <c r="G26" s="84">
        <f>SUM(G22:H25)</f>
        <v>5212521.32</v>
      </c>
      <c r="H26" s="85"/>
    </row>
    <row r="27" spans="2:8" ht="19.95" customHeight="1" x14ac:dyDescent="0.3">
      <c r="B27" s="67" t="s">
        <v>213</v>
      </c>
      <c r="C27" s="57"/>
      <c r="D27" s="57"/>
      <c r="E27" s="57"/>
      <c r="F27" s="58"/>
      <c r="G27" s="73">
        <v>895133</v>
      </c>
      <c r="H27" s="74"/>
    </row>
    <row r="28" spans="2:8" ht="19.95" customHeight="1" x14ac:dyDescent="0.3">
      <c r="B28" s="56" t="s">
        <v>44</v>
      </c>
      <c r="C28" s="64"/>
      <c r="D28" s="64"/>
      <c r="E28" s="64"/>
      <c r="F28" s="65"/>
      <c r="G28" s="73">
        <v>795447</v>
      </c>
      <c r="H28" s="74"/>
    </row>
    <row r="29" spans="2:8" ht="19.95" customHeight="1" x14ac:dyDescent="0.3">
      <c r="B29" s="56" t="s">
        <v>134</v>
      </c>
      <c r="C29" s="64"/>
      <c r="D29" s="64"/>
      <c r="E29" s="64"/>
      <c r="F29" s="65"/>
      <c r="G29" s="73">
        <v>67246.38</v>
      </c>
      <c r="H29" s="74"/>
    </row>
    <row r="30" spans="2:8" ht="19.95" customHeight="1" x14ac:dyDescent="0.3">
      <c r="B30" s="63" t="s">
        <v>214</v>
      </c>
      <c r="C30" s="61"/>
      <c r="D30" s="61"/>
      <c r="E30" s="61"/>
      <c r="F30" s="62"/>
      <c r="G30" s="73">
        <v>2192400</v>
      </c>
      <c r="H30" s="74"/>
    </row>
    <row r="31" spans="2:8" ht="19.95" customHeight="1" x14ac:dyDescent="0.3">
      <c r="B31" s="56" t="s">
        <v>215</v>
      </c>
      <c r="C31" s="64"/>
      <c r="D31" s="64"/>
      <c r="E31" s="64"/>
      <c r="F31" s="65"/>
      <c r="G31" s="73">
        <v>136395</v>
      </c>
      <c r="H31" s="74"/>
    </row>
    <row r="32" spans="2:8" ht="19.95" customHeight="1" x14ac:dyDescent="0.3">
      <c r="B32" s="63" t="s">
        <v>243</v>
      </c>
      <c r="C32" s="61"/>
      <c r="D32" s="61"/>
      <c r="E32" s="61"/>
      <c r="F32" s="62"/>
      <c r="G32" s="73">
        <v>227500</v>
      </c>
      <c r="H32" s="74"/>
    </row>
    <row r="33" spans="2:11" ht="19.95" customHeight="1" x14ac:dyDescent="0.3">
      <c r="B33" s="63" t="s">
        <v>216</v>
      </c>
      <c r="C33" s="61"/>
      <c r="D33" s="61"/>
      <c r="E33" s="61"/>
      <c r="F33" s="62"/>
      <c r="G33" s="73">
        <v>20880</v>
      </c>
      <c r="H33" s="74"/>
    </row>
    <row r="34" spans="2:11" ht="19.95" customHeight="1" x14ac:dyDescent="0.3">
      <c r="B34" s="56" t="s">
        <v>242</v>
      </c>
      <c r="C34" s="64"/>
      <c r="D34" s="64"/>
      <c r="E34" s="64"/>
      <c r="F34" s="65"/>
      <c r="G34" s="73">
        <v>14320</v>
      </c>
      <c r="H34" s="74"/>
    </row>
    <row r="35" spans="2:11" ht="19.95" customHeight="1" x14ac:dyDescent="0.3">
      <c r="B35" s="63" t="s">
        <v>217</v>
      </c>
      <c r="C35" s="61"/>
      <c r="D35" s="61"/>
      <c r="E35" s="61"/>
      <c r="F35" s="62"/>
      <c r="G35" s="73">
        <v>42868.959999999999</v>
      </c>
      <c r="H35" s="74"/>
    </row>
    <row r="36" spans="2:11" ht="19.95" customHeight="1" x14ac:dyDescent="0.3">
      <c r="B36" s="63" t="s">
        <v>241</v>
      </c>
      <c r="C36" s="61"/>
      <c r="D36" s="61"/>
      <c r="E36" s="61"/>
      <c r="F36" s="62"/>
      <c r="G36" s="73">
        <v>238726.13</v>
      </c>
      <c r="H36" s="74"/>
    </row>
    <row r="37" spans="2:11" ht="19.95" customHeight="1" x14ac:dyDescent="0.3">
      <c r="B37" s="63" t="s">
        <v>240</v>
      </c>
      <c r="C37" s="61"/>
      <c r="D37" s="61"/>
      <c r="E37" s="61"/>
      <c r="F37" s="62"/>
      <c r="G37" s="73">
        <v>60859.7</v>
      </c>
      <c r="H37" s="74"/>
    </row>
    <row r="38" spans="2:11" ht="19.95" customHeight="1" x14ac:dyDescent="0.3">
      <c r="B38" s="56" t="s">
        <v>218</v>
      </c>
      <c r="C38" s="64"/>
      <c r="D38" s="64"/>
      <c r="E38" s="64"/>
      <c r="F38" s="65"/>
      <c r="G38" s="84">
        <f t="shared" ref="G38" si="0">SUM(G27:H37)</f>
        <v>4691776.17</v>
      </c>
      <c r="H38" s="85"/>
    </row>
    <row r="39" spans="2:11" ht="19.95" customHeight="1" x14ac:dyDescent="0.3">
      <c r="B39" s="56" t="s">
        <v>221</v>
      </c>
      <c r="C39" s="64"/>
      <c r="D39" s="64"/>
      <c r="E39" s="64"/>
      <c r="F39" s="65"/>
      <c r="G39" s="73">
        <v>0</v>
      </c>
      <c r="H39" s="74"/>
      <c r="K39" s="68"/>
    </row>
    <row r="40" spans="2:11" ht="19.95" customHeight="1" x14ac:dyDescent="0.3">
      <c r="B40" s="63" t="s">
        <v>219</v>
      </c>
      <c r="C40" s="61"/>
      <c r="D40" s="61"/>
      <c r="E40" s="61"/>
      <c r="F40" s="62"/>
      <c r="G40" s="73">
        <v>0</v>
      </c>
      <c r="H40" s="74"/>
    </row>
    <row r="41" spans="2:11" ht="19.95" customHeight="1" x14ac:dyDescent="0.3">
      <c r="B41" s="63" t="s">
        <v>220</v>
      </c>
      <c r="C41" s="61"/>
      <c r="D41" s="61"/>
      <c r="E41" s="61"/>
      <c r="F41" s="62"/>
      <c r="G41" s="73">
        <v>0</v>
      </c>
      <c r="H41" s="74"/>
    </row>
    <row r="42" spans="2:11" ht="19.95" customHeight="1" x14ac:dyDescent="0.3">
      <c r="B42" s="56" t="s">
        <v>222</v>
      </c>
      <c r="C42" s="64"/>
      <c r="D42" s="64"/>
      <c r="E42" s="64"/>
      <c r="F42" s="65"/>
      <c r="G42" s="89">
        <f>SUM(G39:H41)</f>
        <v>0</v>
      </c>
      <c r="H42" s="90"/>
    </row>
    <row r="43" spans="2:11" ht="19.95" customHeight="1" x14ac:dyDescent="0.3">
      <c r="B43" s="63" t="s">
        <v>223</v>
      </c>
      <c r="C43" s="61"/>
      <c r="D43" s="61"/>
      <c r="E43" s="61"/>
      <c r="F43" s="62"/>
      <c r="G43" s="73">
        <v>0</v>
      </c>
      <c r="H43" s="74"/>
    </row>
    <row r="44" spans="2:11" ht="19.95" customHeight="1" x14ac:dyDescent="0.3">
      <c r="B44" s="63" t="s">
        <v>224</v>
      </c>
      <c r="C44" s="61"/>
      <c r="D44" s="61"/>
      <c r="E44" s="61"/>
      <c r="F44" s="62"/>
      <c r="G44" s="73">
        <f>SUM(G43)</f>
        <v>0</v>
      </c>
      <c r="H44" s="74"/>
    </row>
    <row r="45" spans="2:11" ht="19.95" customHeight="1" x14ac:dyDescent="0.3">
      <c r="B45" s="56" t="s">
        <v>225</v>
      </c>
      <c r="C45" s="64"/>
      <c r="D45" s="64"/>
      <c r="E45" s="64"/>
      <c r="F45" s="65"/>
      <c r="G45" s="91">
        <v>0</v>
      </c>
      <c r="H45" s="92"/>
    </row>
    <row r="46" spans="2:11" ht="19.95" customHeight="1" x14ac:dyDescent="0.3">
      <c r="B46" s="63" t="s">
        <v>61</v>
      </c>
      <c r="C46" s="61"/>
      <c r="D46" s="61"/>
      <c r="E46" s="61"/>
      <c r="F46" s="62"/>
      <c r="G46" s="73">
        <v>890047.76</v>
      </c>
      <c r="H46" s="74"/>
    </row>
    <row r="47" spans="2:11" ht="19.95" customHeight="1" x14ac:dyDescent="0.3">
      <c r="B47" s="63" t="s">
        <v>226</v>
      </c>
      <c r="C47" s="61"/>
      <c r="D47" s="61"/>
      <c r="E47" s="61"/>
      <c r="F47" s="62"/>
      <c r="G47" s="73">
        <v>674248.24</v>
      </c>
      <c r="H47" s="74"/>
    </row>
    <row r="48" spans="2:11" ht="19.95" customHeight="1" x14ac:dyDescent="0.3">
      <c r="B48" s="56" t="s">
        <v>227</v>
      </c>
      <c r="C48" s="64"/>
      <c r="D48" s="64"/>
      <c r="E48" s="64"/>
      <c r="F48" s="65"/>
      <c r="G48" s="93">
        <v>0</v>
      </c>
      <c r="H48" s="94"/>
      <c r="I48" s="69"/>
    </row>
    <row r="49" spans="2:8" ht="19.95" customHeight="1" x14ac:dyDescent="0.3">
      <c r="B49" s="63" t="s">
        <v>229</v>
      </c>
      <c r="C49" s="61"/>
      <c r="D49" s="61"/>
      <c r="E49" s="61"/>
      <c r="F49" s="62"/>
      <c r="G49" s="73">
        <v>605864.06999999995</v>
      </c>
      <c r="H49" s="74"/>
    </row>
    <row r="50" spans="2:8" ht="19.95" customHeight="1" x14ac:dyDescent="0.3">
      <c r="B50" s="56" t="s">
        <v>228</v>
      </c>
      <c r="C50" s="64"/>
      <c r="D50" s="64"/>
      <c r="E50" s="64"/>
      <c r="F50" s="65"/>
      <c r="G50" s="73">
        <v>360234.64</v>
      </c>
      <c r="H50" s="74"/>
    </row>
    <row r="51" spans="2:8" ht="19.95" customHeight="1" x14ac:dyDescent="0.3">
      <c r="B51" s="63" t="s">
        <v>66</v>
      </c>
      <c r="C51" s="61"/>
      <c r="D51" s="61"/>
      <c r="E51" s="61"/>
      <c r="F51" s="62"/>
      <c r="G51" s="71">
        <f>SUM(G45:H50)</f>
        <v>2530394.71</v>
      </c>
      <c r="H51" s="72"/>
    </row>
    <row r="52" spans="2:8" x14ac:dyDescent="0.3">
      <c r="G52" s="71">
        <f>SUM(G21+G26+G38+G51)</f>
        <v>17904881.350000001</v>
      </c>
      <c r="H52" s="72"/>
    </row>
    <row r="53" spans="2:8" x14ac:dyDescent="0.3">
      <c r="G53" s="38"/>
    </row>
  </sheetData>
  <mergeCells count="48">
    <mergeCell ref="G51:H51"/>
    <mergeCell ref="G46:H46"/>
    <mergeCell ref="G47:H47"/>
    <mergeCell ref="G49:H49"/>
    <mergeCell ref="G50:H50"/>
    <mergeCell ref="G48:H48"/>
    <mergeCell ref="G41:H41"/>
    <mergeCell ref="G42:H42"/>
    <mergeCell ref="G43:H43"/>
    <mergeCell ref="G44:H44"/>
    <mergeCell ref="G45:H45"/>
    <mergeCell ref="G38:H38"/>
    <mergeCell ref="G39:H39"/>
    <mergeCell ref="G11:H11"/>
    <mergeCell ref="G12:H12"/>
    <mergeCell ref="G25:H25"/>
    <mergeCell ref="B8:H8"/>
    <mergeCell ref="B7:H7"/>
    <mergeCell ref="B6:H6"/>
    <mergeCell ref="G30:H30"/>
    <mergeCell ref="G20:H20"/>
    <mergeCell ref="G21:H21"/>
    <mergeCell ref="G22:H22"/>
    <mergeCell ref="G23:H23"/>
    <mergeCell ref="G26:H26"/>
    <mergeCell ref="G27:H27"/>
    <mergeCell ref="G28:H28"/>
    <mergeCell ref="G29:H29"/>
    <mergeCell ref="G10:H10"/>
    <mergeCell ref="B9:F9"/>
    <mergeCell ref="G9:H9"/>
    <mergeCell ref="G24:H24"/>
    <mergeCell ref="G52:H52"/>
    <mergeCell ref="G13:H13"/>
    <mergeCell ref="G19:H19"/>
    <mergeCell ref="G14:H14"/>
    <mergeCell ref="G15:H15"/>
    <mergeCell ref="G16:H16"/>
    <mergeCell ref="G17:H17"/>
    <mergeCell ref="G18:H18"/>
    <mergeCell ref="G40:H40"/>
    <mergeCell ref="G31:H31"/>
    <mergeCell ref="G32:H32"/>
    <mergeCell ref="G33:H33"/>
    <mergeCell ref="G34:H34"/>
    <mergeCell ref="G35:H35"/>
    <mergeCell ref="G36:H36"/>
    <mergeCell ref="G37:H37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2022-03-08T15:58:49Z</cp:lastPrinted>
  <dcterms:created xsi:type="dcterms:W3CDTF">2019-07-03T14:39:10Z</dcterms:created>
  <dcterms:modified xsi:type="dcterms:W3CDTF">2022-03-08T15:58:51Z</dcterms:modified>
</cp:coreProperties>
</file>